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ember Services\Website Content\Temps and HDD\2023\"/>
    </mc:Choice>
  </mc:AlternateContent>
  <xr:revisionPtr revIDLastSave="0" documentId="8_{20A9082D-B9C7-4D7C-9E1F-2E16C7E272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X" sheetId="1" r:id="rId1"/>
  </sheets>
  <definedNames>
    <definedName name="_xlnm.Print_Area" localSheetId="0">LEX!$A$1:$H$41</definedName>
    <definedName name="Query_from_MS_Access_Database_1" localSheetId="0">LEX!#REF!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D7" i="1"/>
  <c r="G7" i="1" s="1"/>
  <c r="D37" i="1"/>
  <c r="G37" i="1" s="1"/>
  <c r="L7" i="1"/>
  <c r="M7" i="1"/>
  <c r="D8" i="1"/>
  <c r="G8" i="1" s="1"/>
  <c r="L8" i="1"/>
  <c r="M8" i="1" s="1"/>
  <c r="D9" i="1"/>
  <c r="G9" i="1" s="1"/>
  <c r="L9" i="1"/>
  <c r="N9" i="1" s="1"/>
  <c r="M9" i="1"/>
  <c r="D10" i="1"/>
  <c r="E10" i="1" s="1"/>
  <c r="L10" i="1"/>
  <c r="M10" i="1" s="1"/>
  <c r="D11" i="1"/>
  <c r="G11" i="1" s="1"/>
  <c r="L11" i="1"/>
  <c r="M11" i="1"/>
  <c r="D12" i="1"/>
  <c r="G12" i="1" s="1"/>
  <c r="L12" i="1"/>
  <c r="M12" i="1" s="1"/>
  <c r="D13" i="1"/>
  <c r="G13" i="1" s="1"/>
  <c r="L13" i="1"/>
  <c r="M13" i="1" s="1"/>
  <c r="D14" i="1"/>
  <c r="G14" i="1" s="1"/>
  <c r="E14" i="1"/>
  <c r="L14" i="1"/>
  <c r="N14" i="1" s="1"/>
  <c r="M14" i="1"/>
  <c r="D15" i="1"/>
  <c r="G15" i="1" s="1"/>
  <c r="L15" i="1"/>
  <c r="M15" i="1" s="1"/>
  <c r="D16" i="1"/>
  <c r="G16" i="1" s="1"/>
  <c r="L16" i="1"/>
  <c r="M16" i="1"/>
  <c r="D17" i="1"/>
  <c r="G17" i="1" s="1"/>
  <c r="L17" i="1"/>
  <c r="M17" i="1"/>
  <c r="D18" i="1"/>
  <c r="G18" i="1" s="1"/>
  <c r="L18" i="1"/>
  <c r="M18" i="1" s="1"/>
  <c r="N18" i="1"/>
  <c r="D19" i="1"/>
  <c r="G19" i="1" s="1"/>
  <c r="L19" i="1"/>
  <c r="M19" i="1" s="1"/>
  <c r="D20" i="1"/>
  <c r="E20" i="1" s="1"/>
  <c r="L20" i="1"/>
  <c r="M20" i="1" s="1"/>
  <c r="D21" i="1"/>
  <c r="G21" i="1" s="1"/>
  <c r="L21" i="1"/>
  <c r="N21" i="1" s="1"/>
  <c r="M21" i="1"/>
  <c r="D22" i="1"/>
  <c r="E22" i="1" s="1"/>
  <c r="L22" i="1"/>
  <c r="M22" i="1"/>
  <c r="D23" i="1"/>
  <c r="G23" i="1" s="1"/>
  <c r="L23" i="1"/>
  <c r="N23" i="1" s="1"/>
  <c r="M23" i="1"/>
  <c r="D24" i="1"/>
  <c r="G24" i="1" s="1"/>
  <c r="L24" i="1"/>
  <c r="M24" i="1" s="1"/>
  <c r="D25" i="1"/>
  <c r="G25" i="1" s="1"/>
  <c r="L25" i="1"/>
  <c r="N25" i="1" s="1"/>
  <c r="D26" i="1"/>
  <c r="G26" i="1" s="1"/>
  <c r="L26" i="1"/>
  <c r="N26" i="1" s="1"/>
  <c r="M26" i="1"/>
  <c r="D27" i="1"/>
  <c r="G27" i="1" s="1"/>
  <c r="L27" i="1"/>
  <c r="M27" i="1" s="1"/>
  <c r="D28" i="1"/>
  <c r="E28" i="1" s="1"/>
  <c r="L28" i="1"/>
  <c r="M28" i="1"/>
  <c r="D29" i="1"/>
  <c r="G29" i="1" s="1"/>
  <c r="L29" i="1"/>
  <c r="N29" i="1"/>
  <c r="M29" i="1"/>
  <c r="D30" i="1"/>
  <c r="E30" i="1" s="1"/>
  <c r="L30" i="1"/>
  <c r="M30" i="1"/>
  <c r="N30" i="1"/>
  <c r="D31" i="1"/>
  <c r="G31" i="1" s="1"/>
  <c r="L31" i="1"/>
  <c r="M31" i="1"/>
  <c r="N31" i="1"/>
  <c r="D32" i="1"/>
  <c r="G32" i="1" s="1"/>
  <c r="L32" i="1"/>
  <c r="M32" i="1"/>
  <c r="D33" i="1"/>
  <c r="G33" i="1" s="1"/>
  <c r="L33" i="1"/>
  <c r="N33" i="1" s="1"/>
  <c r="M33" i="1"/>
  <c r="D34" i="1"/>
  <c r="G34" i="1" s="1"/>
  <c r="L34" i="1"/>
  <c r="M34" i="1"/>
  <c r="D35" i="1"/>
  <c r="G35" i="1" s="1"/>
  <c r="L35" i="1"/>
  <c r="M35" i="1" s="1"/>
  <c r="N35" i="1"/>
  <c r="D36" i="1"/>
  <c r="G36" i="1" s="1"/>
  <c r="L36" i="1"/>
  <c r="N36" i="1" s="1"/>
  <c r="M36" i="1"/>
  <c r="B38" i="1"/>
  <c r="C38" i="1"/>
  <c r="F38" i="1"/>
  <c r="H38" i="1"/>
  <c r="B39" i="1"/>
  <c r="C39" i="1"/>
  <c r="F39" i="1"/>
  <c r="H39" i="1"/>
  <c r="C40" i="1"/>
  <c r="F40" i="1"/>
  <c r="H40" i="1"/>
  <c r="F41" i="1"/>
  <c r="H41" i="1"/>
  <c r="N22" i="1"/>
  <c r="N32" i="1"/>
  <c r="N24" i="1"/>
  <c r="N17" i="1"/>
  <c r="N13" i="1"/>
  <c r="N34" i="1"/>
  <c r="N20" i="1"/>
  <c r="N16" i="1"/>
  <c r="N8" i="1"/>
  <c r="N28" i="1"/>
  <c r="N11" i="1"/>
  <c r="N7" i="1"/>
  <c r="E9" i="1"/>
  <c r="E7" i="1"/>
  <c r="E37" i="1"/>
  <c r="N15" i="1" l="1"/>
  <c r="M25" i="1"/>
  <c r="E16" i="1"/>
  <c r="E19" i="1"/>
  <c r="N19" i="1"/>
  <c r="N10" i="1"/>
  <c r="E34" i="1"/>
  <c r="N27" i="1"/>
  <c r="E13" i="1"/>
  <c r="E17" i="1"/>
  <c r="N12" i="1"/>
  <c r="E18" i="1"/>
  <c r="E27" i="1"/>
  <c r="E25" i="1"/>
  <c r="E26" i="1"/>
  <c r="E12" i="1"/>
  <c r="E33" i="1"/>
  <c r="E11" i="1"/>
  <c r="E15" i="1"/>
  <c r="E32" i="1"/>
  <c r="E35" i="1"/>
  <c r="D40" i="1"/>
  <c r="D38" i="1"/>
  <c r="E36" i="1"/>
  <c r="E29" i="1"/>
  <c r="E21" i="1"/>
  <c r="G30" i="1"/>
  <c r="G22" i="1"/>
  <c r="G28" i="1"/>
  <c r="G20" i="1"/>
  <c r="E23" i="1"/>
  <c r="G10" i="1"/>
  <c r="E24" i="1"/>
  <c r="D39" i="1"/>
  <c r="E31" i="1"/>
  <c r="E8" i="1"/>
  <c r="E41" i="1" l="1"/>
  <c r="G41" i="1"/>
  <c r="E40" i="1"/>
  <c r="E39" i="1"/>
  <c r="G38" i="1"/>
  <c r="G39" i="1"/>
  <c r="E38" i="1"/>
  <c r="G40" i="1"/>
</calcChain>
</file>

<file path=xl/sharedStrings.xml><?xml version="1.0" encoding="utf-8"?>
<sst xmlns="http://schemas.openxmlformats.org/spreadsheetml/2006/main" count="33" uniqueCount="29">
  <si>
    <t>Temperature</t>
  </si>
  <si>
    <t>Day</t>
  </si>
  <si>
    <t>High</t>
  </si>
  <si>
    <t>Low</t>
  </si>
  <si>
    <t>Average</t>
  </si>
  <si>
    <t>HDD</t>
  </si>
  <si>
    <t>CDD</t>
  </si>
  <si>
    <t>Previous Year
HDD</t>
  </si>
  <si>
    <t>Previous Year CDD</t>
  </si>
  <si>
    <t>Avg</t>
  </si>
  <si>
    <t>Monthly Total</t>
  </si>
  <si>
    <t>Monthly Maximum</t>
  </si>
  <si>
    <t>Monthly Minimum</t>
  </si>
  <si>
    <t>Monthly Average</t>
  </si>
  <si>
    <t>Daily Heating and Cooling Degree 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</si>
  <si>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</si>
  <si>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</si>
  <si>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</si>
  <si>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</si>
  <si>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</si>
  <si>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</si>
  <si>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</si>
  <si>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</si>
  <si>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</si>
  <si>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</si>
  <si>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</si>
  <si>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</si>
  <si>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Blue Grass Airport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</si>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</sst>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MS Sans Serif"/>
    </font>
    <font>
      <sz val="10"/>
      <name val="MS Sans Serif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0" fontId="2" fillId="0" borderId="0" xfId="3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3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zoomScale="110" zoomScaleNormal="110" workbookViewId="0">
      <selection activeCell="K44" sqref="K44"/>
    </sheetView>
  </sheetViews>
  <sheetFormatPr defaultRowHeight="15.75" x14ac:dyDescent="0.25"/>
  <cols>
    <col min="1" max="1" width="12.7109375" style="1" customWidth="1"/>
    <col min="2" max="5" width="10.7109375" style="1" customWidth="1"/>
    <col min="6" max="6" width="9.42578125" style="1" customWidth="1"/>
    <col min="7" max="7" width="10.7109375" style="1" customWidth="1"/>
    <col min="8" max="8" width="9.42578125" style="1" customWidth="1"/>
    <col min="9" max="16384" width="9.140625" style="2"/>
  </cols>
  <sheetData>
    <row r="1" spans="1:17" x14ac:dyDescent="0.25">
      <c r="A1" s="17" t="s">
        <v>14</v>
      </c>
      <c r="B1" s="17"/>
      <c r="C1" s="17"/>
      <c r="D1" s="17"/>
      <c r="E1" s="17"/>
      <c r="F1" s="17"/>
      <c r="G1" s="17"/>
      <c r="H1" s="17"/>
    </row>
    <row r="2" spans="1:17" x14ac:dyDescent="0.25">
      <c r="A2" s="18" t="s">
        <v>28</v>
      </c>
      <c r="B2" s="17"/>
      <c r="C2" s="17"/>
      <c r="D2" s="17"/>
      <c r="E2" s="17"/>
      <c r="F2" s="17"/>
      <c r="G2" s="17"/>
      <c r="H2" s="17"/>
    </row>
    <row r="3" spans="1:17" x14ac:dyDescent="0.25">
      <c r="A3" s="17" t="s">
        <v>27</v>
      </c>
      <c r="B3" s="17"/>
      <c r="C3" s="17"/>
      <c r="D3" s="17"/>
      <c r="E3" s="17"/>
      <c r="F3" s="17"/>
      <c r="G3" s="17"/>
      <c r="H3" s="17"/>
    </row>
    <row r="4" spans="1:17" x14ac:dyDescent="0.25">
      <c r="A4" s="19"/>
      <c r="B4" s="19"/>
      <c r="C4" s="19"/>
      <c r="D4" s="19"/>
      <c r="E4" s="19"/>
      <c r="F4" s="19"/>
      <c r="G4" s="19"/>
      <c r="H4" s="19"/>
    </row>
    <row r="5" spans="1:17" x14ac:dyDescent="0.25">
      <c r="B5" s="10"/>
      <c r="C5" s="10" t="s">
        <v>0</v>
      </c>
      <c r="D5" s="10"/>
    </row>
    <row r="6" spans="1:17" ht="47.25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7</v>
      </c>
      <c r="G6" s="4" t="s">
        <v>6</v>
      </c>
      <c r="H6" s="4" t="s">
        <v>8</v>
      </c>
      <c r="J6" s="5" t="s">
        <v>2</v>
      </c>
      <c r="K6" s="5" t="s">
        <v>3</v>
      </c>
      <c r="L6" s="5" t="s">
        <v>9</v>
      </c>
      <c r="M6" s="5" t="s">
        <v>5</v>
      </c>
      <c r="N6" s="5" t="s">
        <v>6</v>
      </c>
    </row>
    <row r="7" spans="1:17" x14ac:dyDescent="0.25">
      <c r="A7" s="7">
        <v>1</v>
      </c>
      <c r="B7" s="7">
        <v>89</v>
      </c>
      <c r="C7" s="7">
        <v>62</v>
      </c>
      <c r="D7" s="7">
        <f>IF(ISERROR(ROUND(AVERAGE(B7:C7),0)),"",ROUND(AVERAGE(B7:C7),0))</f>
        <v>76</v>
      </c>
      <c r="E7" s="7">
        <f t="shared" ref="E7:E36" si="0">IF(ISERROR(IF(65-D7&gt;0,65-D7,0)),"",IF(65-D7&gt;0,65-D7,0))</f>
        <v>0</v>
      </c>
      <c r="F7" s="13">
        <v>0</v>
      </c>
      <c r="G7" s="7">
        <f t="shared" ref="G7:G36" si="1">IF(ISERROR(IF(D7-65&gt;0,D7-65,0)),"",IF(D7-65&gt;0,D7-65,0))</f>
        <v>11</v>
      </c>
      <c r="H7" s="13">
        <v>13</v>
      </c>
      <c r="J7" s="6">
        <v>63</v>
      </c>
      <c r="K7" s="6">
        <v>45</v>
      </c>
      <c r="L7" s="6">
        <f>IF(ISERROR(ROUND(AVERAGE(J7:K7),0)),"",ROUND(AVERAGE(J7:K7),0))</f>
        <v>54</v>
      </c>
      <c r="M7" s="6">
        <f t="shared" ref="M7:M36" si="2">IF(ISERROR(IF(65-L7&gt;0,65-L7,0)),"",IF(65-L7&gt;0,65-L7,0))</f>
        <v>11</v>
      </c>
      <c r="N7" s="6">
        <f>IF(ISERROR(IF(L7-65&gt;0,L7-65,0)),"",IF(L7-65&gt;0,L7-65,0))</f>
        <v>0</v>
      </c>
      <c r="Q7" s="9"/>
    </row>
    <row r="8" spans="1:17" x14ac:dyDescent="0.25">
      <c r="A8" s="7">
        <v>2</v>
      </c>
      <c r="B8" s="7">
        <v>91</v>
      </c>
      <c r="C8" s="7">
        <v>59</v>
      </c>
      <c r="D8" s="7">
        <f t="shared" ref="D8:D36" si="3">IF(ISERROR(ROUND(AVERAGE(B8:C8),0)),"",ROUND(AVERAGE(B8:C8),0))</f>
        <v>75</v>
      </c>
      <c r="E8" s="7">
        <f t="shared" si="0"/>
        <v>0</v>
      </c>
      <c r="F8" s="13">
        <v>0</v>
      </c>
      <c r="G8" s="7">
        <f t="shared" si="1"/>
        <v>10</v>
      </c>
      <c r="H8" s="13">
        <v>8</v>
      </c>
      <c r="J8" s="6">
        <v>67</v>
      </c>
      <c r="K8" s="6">
        <v>51</v>
      </c>
      <c r="L8" s="6">
        <f t="shared" ref="L8:L36" si="4">IF(ISERROR(ROUND(AVERAGE(J8:K8),0)),"",ROUND(AVERAGE(J8:K8),0))</f>
        <v>59</v>
      </c>
      <c r="M8" s="6">
        <f t="shared" si="2"/>
        <v>6</v>
      </c>
      <c r="N8" s="6">
        <f t="shared" ref="N8:N36" si="5">IF(ISERROR(IF(L8-65&gt;0,L8-65,0)),"",IF(L8-65&gt;0,L8-65,0))</f>
        <v>0</v>
      </c>
      <c r="P8" s="5">
        <v>1</v>
      </c>
      <c r="Q8" s="5" t="s">
        <v>26</v>
      </c>
    </row>
    <row r="9" spans="1:17" x14ac:dyDescent="0.25">
      <c r="A9" s="7">
        <v>3</v>
      </c>
      <c r="B9" s="7">
        <v>93</v>
      </c>
      <c r="C9" s="7">
        <v>58</v>
      </c>
      <c r="D9" s="7">
        <f t="shared" si="3"/>
        <v>76</v>
      </c>
      <c r="E9" s="7">
        <f t="shared" si="0"/>
        <v>0</v>
      </c>
      <c r="F9" s="13">
        <v>0</v>
      </c>
      <c r="G9" s="7">
        <f t="shared" si="1"/>
        <v>11</v>
      </c>
      <c r="H9" s="13">
        <v>5</v>
      </c>
      <c r="J9" s="6">
        <v>70</v>
      </c>
      <c r="K9" s="6">
        <v>56</v>
      </c>
      <c r="L9" s="6">
        <f t="shared" si="4"/>
        <v>63</v>
      </c>
      <c r="M9" s="6">
        <f t="shared" si="2"/>
        <v>2</v>
      </c>
      <c r="N9" s="6">
        <f t="shared" si="5"/>
        <v>0</v>
      </c>
      <c r="P9" s="5">
        <v>2</v>
      </c>
      <c r="Q9" s="5" t="s">
        <v>15</v>
      </c>
    </row>
    <row r="10" spans="1:17" x14ac:dyDescent="0.25">
      <c r="A10" s="7">
        <v>4</v>
      </c>
      <c r="B10" s="7">
        <v>89</v>
      </c>
      <c r="C10" s="7">
        <v>60</v>
      </c>
      <c r="D10" s="7">
        <f t="shared" si="3"/>
        <v>75</v>
      </c>
      <c r="E10" s="7">
        <f t="shared" si="0"/>
        <v>0</v>
      </c>
      <c r="F10" s="13">
        <v>0</v>
      </c>
      <c r="G10" s="7">
        <f t="shared" si="1"/>
        <v>10</v>
      </c>
      <c r="H10" s="13">
        <v>5</v>
      </c>
      <c r="J10" s="6">
        <v>63</v>
      </c>
      <c r="K10" s="6">
        <v>45</v>
      </c>
      <c r="L10" s="6">
        <f t="shared" si="4"/>
        <v>54</v>
      </c>
      <c r="M10" s="6">
        <f t="shared" si="2"/>
        <v>11</v>
      </c>
      <c r="N10" s="6">
        <f t="shared" si="5"/>
        <v>0</v>
      </c>
      <c r="P10" s="5">
        <v>3</v>
      </c>
      <c r="Q10" s="5" t="s">
        <v>16</v>
      </c>
    </row>
    <row r="11" spans="1:17" x14ac:dyDescent="0.25">
      <c r="A11" s="7">
        <v>5</v>
      </c>
      <c r="B11" s="7">
        <v>87</v>
      </c>
      <c r="C11" s="7">
        <v>62</v>
      </c>
      <c r="D11" s="7">
        <f t="shared" si="3"/>
        <v>75</v>
      </c>
      <c r="E11" s="7">
        <f t="shared" si="0"/>
        <v>0</v>
      </c>
      <c r="F11" s="13">
        <v>0</v>
      </c>
      <c r="G11" s="7">
        <f t="shared" si="1"/>
        <v>10</v>
      </c>
      <c r="H11" s="13">
        <v>5</v>
      </c>
      <c r="J11" s="6">
        <v>55</v>
      </c>
      <c r="K11" s="6">
        <v>33</v>
      </c>
      <c r="L11" s="6">
        <f t="shared" si="4"/>
        <v>44</v>
      </c>
      <c r="M11" s="6">
        <f t="shared" si="2"/>
        <v>21</v>
      </c>
      <c r="N11" s="6">
        <f t="shared" si="5"/>
        <v>0</v>
      </c>
      <c r="P11" s="5">
        <v>4</v>
      </c>
      <c r="Q11" s="5" t="s">
        <v>17</v>
      </c>
    </row>
    <row r="12" spans="1:17" x14ac:dyDescent="0.25">
      <c r="A12" s="7">
        <v>6</v>
      </c>
      <c r="B12" s="7">
        <v>85</v>
      </c>
      <c r="C12" s="7">
        <v>53</v>
      </c>
      <c r="D12" s="7">
        <f t="shared" si="3"/>
        <v>69</v>
      </c>
      <c r="E12" s="7">
        <f t="shared" si="0"/>
        <v>0</v>
      </c>
      <c r="F12" s="13">
        <v>0</v>
      </c>
      <c r="G12" s="7">
        <f t="shared" si="1"/>
        <v>4</v>
      </c>
      <c r="H12" s="13">
        <v>10</v>
      </c>
      <c r="J12" s="6">
        <v>52</v>
      </c>
      <c r="K12" s="6">
        <v>29</v>
      </c>
      <c r="L12" s="6">
        <f t="shared" si="4"/>
        <v>41</v>
      </c>
      <c r="M12" s="6">
        <f t="shared" si="2"/>
        <v>24</v>
      </c>
      <c r="N12" s="6">
        <f t="shared" si="5"/>
        <v>0</v>
      </c>
      <c r="P12" s="5">
        <v>5</v>
      </c>
      <c r="Q12" s="5" t="s">
        <v>18</v>
      </c>
    </row>
    <row r="13" spans="1:17" x14ac:dyDescent="0.25">
      <c r="A13" s="7">
        <v>7</v>
      </c>
      <c r="B13" s="7">
        <v>74</v>
      </c>
      <c r="C13" s="7">
        <v>59</v>
      </c>
      <c r="D13" s="7">
        <f t="shared" si="3"/>
        <v>67</v>
      </c>
      <c r="E13" s="7">
        <f t="shared" si="0"/>
        <v>0</v>
      </c>
      <c r="F13" s="13">
        <v>0</v>
      </c>
      <c r="G13" s="7">
        <f t="shared" si="1"/>
        <v>2</v>
      </c>
      <c r="H13" s="13">
        <v>11</v>
      </c>
      <c r="J13" s="6">
        <v>57</v>
      </c>
      <c r="K13" s="6">
        <v>50</v>
      </c>
      <c r="L13" s="6">
        <f t="shared" si="4"/>
        <v>54</v>
      </c>
      <c r="M13" s="6">
        <f t="shared" si="2"/>
        <v>11</v>
      </c>
      <c r="N13" s="6">
        <f t="shared" si="5"/>
        <v>0</v>
      </c>
      <c r="P13" s="5">
        <v>6</v>
      </c>
      <c r="Q13" s="5" t="s">
        <v>19</v>
      </c>
    </row>
    <row r="14" spans="1:17" x14ac:dyDescent="0.25">
      <c r="A14" s="7">
        <v>8</v>
      </c>
      <c r="B14" s="7">
        <v>78</v>
      </c>
      <c r="C14" s="7">
        <v>50</v>
      </c>
      <c r="D14" s="7">
        <f t="shared" si="3"/>
        <v>64</v>
      </c>
      <c r="E14" s="7">
        <f t="shared" si="0"/>
        <v>1</v>
      </c>
      <c r="F14" s="13">
        <v>0</v>
      </c>
      <c r="G14" s="7">
        <f t="shared" si="1"/>
        <v>0</v>
      </c>
      <c r="H14" s="13">
        <v>11</v>
      </c>
      <c r="J14" s="6">
        <v>60</v>
      </c>
      <c r="K14" s="6">
        <v>51</v>
      </c>
      <c r="L14" s="6">
        <f t="shared" si="4"/>
        <v>56</v>
      </c>
      <c r="M14" s="6">
        <f t="shared" si="2"/>
        <v>9</v>
      </c>
      <c r="N14" s="6">
        <f t="shared" si="5"/>
        <v>0</v>
      </c>
      <c r="P14" s="5">
        <v>7</v>
      </c>
      <c r="Q14" s="5" t="s">
        <v>20</v>
      </c>
    </row>
    <row r="15" spans="1:17" x14ac:dyDescent="0.25">
      <c r="A15" s="7">
        <v>9</v>
      </c>
      <c r="B15" s="7">
        <v>81</v>
      </c>
      <c r="C15" s="7">
        <v>50</v>
      </c>
      <c r="D15" s="7">
        <f t="shared" si="3"/>
        <v>66</v>
      </c>
      <c r="E15" s="7">
        <f t="shared" si="0"/>
        <v>0</v>
      </c>
      <c r="F15" s="13">
        <v>0</v>
      </c>
      <c r="G15" s="7">
        <f t="shared" si="1"/>
        <v>1</v>
      </c>
      <c r="H15" s="13">
        <v>4</v>
      </c>
      <c r="J15" s="6">
        <v>60</v>
      </c>
      <c r="K15" s="6">
        <v>50</v>
      </c>
      <c r="L15" s="6">
        <f t="shared" si="4"/>
        <v>55</v>
      </c>
      <c r="M15" s="6">
        <f t="shared" si="2"/>
        <v>10</v>
      </c>
      <c r="N15" s="6">
        <f t="shared" si="5"/>
        <v>0</v>
      </c>
      <c r="P15" s="5">
        <v>8</v>
      </c>
      <c r="Q15" s="5" t="s">
        <v>21</v>
      </c>
    </row>
    <row r="16" spans="1:17" x14ac:dyDescent="0.25">
      <c r="A16" s="7">
        <v>10</v>
      </c>
      <c r="B16" s="7">
        <v>84</v>
      </c>
      <c r="C16" s="7">
        <v>52</v>
      </c>
      <c r="D16" s="7">
        <f t="shared" si="3"/>
        <v>68</v>
      </c>
      <c r="E16" s="7">
        <f t="shared" si="0"/>
        <v>0</v>
      </c>
      <c r="F16" s="13">
        <v>0</v>
      </c>
      <c r="G16" s="7">
        <f t="shared" si="1"/>
        <v>3</v>
      </c>
      <c r="H16" s="13">
        <v>3</v>
      </c>
      <c r="J16" s="6">
        <v>60</v>
      </c>
      <c r="K16" s="6">
        <v>31</v>
      </c>
      <c r="L16" s="6">
        <f t="shared" si="4"/>
        <v>46</v>
      </c>
      <c r="M16" s="6">
        <f t="shared" si="2"/>
        <v>19</v>
      </c>
      <c r="N16" s="6">
        <f t="shared" si="5"/>
        <v>0</v>
      </c>
      <c r="P16" s="5">
        <v>9</v>
      </c>
      <c r="Q16" s="5" t="s">
        <v>22</v>
      </c>
    </row>
    <row r="17" spans="1:17" x14ac:dyDescent="0.25">
      <c r="A17" s="7">
        <v>11</v>
      </c>
      <c r="B17" s="7">
        <v>81</v>
      </c>
      <c r="C17" s="7">
        <v>63</v>
      </c>
      <c r="D17" s="7">
        <f t="shared" si="3"/>
        <v>72</v>
      </c>
      <c r="E17" s="7">
        <f t="shared" si="0"/>
        <v>0</v>
      </c>
      <c r="F17" s="13">
        <v>0</v>
      </c>
      <c r="G17" s="7">
        <f t="shared" si="1"/>
        <v>7</v>
      </c>
      <c r="H17" s="13">
        <v>7</v>
      </c>
      <c r="J17" s="6">
        <v>34</v>
      </c>
      <c r="K17" s="6">
        <v>24</v>
      </c>
      <c r="L17" s="6">
        <f t="shared" si="4"/>
        <v>29</v>
      </c>
      <c r="M17" s="6">
        <f t="shared" si="2"/>
        <v>36</v>
      </c>
      <c r="N17" s="6">
        <f t="shared" si="5"/>
        <v>0</v>
      </c>
      <c r="P17" s="5">
        <v>10</v>
      </c>
      <c r="Q17" s="5" t="s">
        <v>23</v>
      </c>
    </row>
    <row r="18" spans="1:17" x14ac:dyDescent="0.25">
      <c r="A18" s="7">
        <v>12</v>
      </c>
      <c r="B18" s="7">
        <v>71</v>
      </c>
      <c r="C18" s="7">
        <v>56</v>
      </c>
      <c r="D18" s="7">
        <f t="shared" si="3"/>
        <v>64</v>
      </c>
      <c r="E18" s="7">
        <f t="shared" si="0"/>
        <v>1</v>
      </c>
      <c r="F18" s="13">
        <v>0</v>
      </c>
      <c r="G18" s="7">
        <f t="shared" si="1"/>
        <v>0</v>
      </c>
      <c r="H18" s="13">
        <v>13</v>
      </c>
      <c r="J18" s="6">
        <v>43</v>
      </c>
      <c r="K18" s="6">
        <v>20</v>
      </c>
      <c r="L18" s="6">
        <f t="shared" si="4"/>
        <v>32</v>
      </c>
      <c r="M18" s="6">
        <f t="shared" si="2"/>
        <v>33</v>
      </c>
      <c r="N18" s="6">
        <f t="shared" si="5"/>
        <v>0</v>
      </c>
      <c r="P18" s="5">
        <v>11</v>
      </c>
      <c r="Q18" s="5" t="s">
        <v>24</v>
      </c>
    </row>
    <row r="19" spans="1:17" x14ac:dyDescent="0.25">
      <c r="A19" s="7">
        <v>13</v>
      </c>
      <c r="B19" s="7">
        <v>78</v>
      </c>
      <c r="C19" s="7">
        <v>49</v>
      </c>
      <c r="D19" s="7">
        <f t="shared" si="3"/>
        <v>64</v>
      </c>
      <c r="E19" s="7">
        <f t="shared" si="0"/>
        <v>1</v>
      </c>
      <c r="F19" s="13">
        <v>0</v>
      </c>
      <c r="G19" s="7">
        <f t="shared" si="1"/>
        <v>0</v>
      </c>
      <c r="H19" s="13">
        <v>20</v>
      </c>
      <c r="J19" s="6">
        <v>47</v>
      </c>
      <c r="K19" s="6">
        <v>21</v>
      </c>
      <c r="L19" s="6">
        <f t="shared" si="4"/>
        <v>34</v>
      </c>
      <c r="M19" s="6">
        <f t="shared" si="2"/>
        <v>31</v>
      </c>
      <c r="N19" s="6">
        <f t="shared" si="5"/>
        <v>0</v>
      </c>
      <c r="P19" s="5">
        <v>12</v>
      </c>
      <c r="Q19" s="5" t="s">
        <v>25</v>
      </c>
    </row>
    <row r="20" spans="1:17" x14ac:dyDescent="0.25">
      <c r="A20" s="7">
        <v>14</v>
      </c>
      <c r="B20" s="7">
        <v>84</v>
      </c>
      <c r="C20" s="7">
        <v>64</v>
      </c>
      <c r="D20" s="7">
        <f t="shared" si="3"/>
        <v>74</v>
      </c>
      <c r="E20" s="7">
        <f t="shared" si="0"/>
        <v>0</v>
      </c>
      <c r="F20" s="13">
        <v>0</v>
      </c>
      <c r="G20" s="7">
        <f t="shared" si="1"/>
        <v>9</v>
      </c>
      <c r="H20" s="13">
        <v>22</v>
      </c>
      <c r="J20" s="6">
        <v>54</v>
      </c>
      <c r="K20" s="6">
        <v>26</v>
      </c>
      <c r="L20" s="6">
        <f t="shared" si="4"/>
        <v>40</v>
      </c>
      <c r="M20" s="6">
        <f t="shared" si="2"/>
        <v>25</v>
      </c>
      <c r="N20" s="6">
        <f t="shared" si="5"/>
        <v>0</v>
      </c>
    </row>
    <row r="21" spans="1:17" x14ac:dyDescent="0.25">
      <c r="A21" s="7">
        <v>15</v>
      </c>
      <c r="B21" s="7">
        <v>85</v>
      </c>
      <c r="C21" s="7">
        <v>60</v>
      </c>
      <c r="D21" s="7">
        <f t="shared" si="3"/>
        <v>73</v>
      </c>
      <c r="E21" s="7">
        <f t="shared" si="0"/>
        <v>0</v>
      </c>
      <c r="F21" s="13">
        <v>0</v>
      </c>
      <c r="G21" s="7">
        <f t="shared" si="1"/>
        <v>8</v>
      </c>
      <c r="H21" s="13">
        <v>20</v>
      </c>
      <c r="J21" s="6">
        <v>56</v>
      </c>
      <c r="K21" s="6">
        <v>40</v>
      </c>
      <c r="L21" s="6">
        <f t="shared" si="4"/>
        <v>48</v>
      </c>
      <c r="M21" s="6">
        <f t="shared" si="2"/>
        <v>17</v>
      </c>
      <c r="N21" s="6">
        <f t="shared" si="5"/>
        <v>0</v>
      </c>
    </row>
    <row r="22" spans="1:17" x14ac:dyDescent="0.25">
      <c r="A22" s="7">
        <v>16</v>
      </c>
      <c r="B22" s="7">
        <v>78</v>
      </c>
      <c r="C22" s="7">
        <v>59</v>
      </c>
      <c r="D22" s="7">
        <f t="shared" si="3"/>
        <v>69</v>
      </c>
      <c r="E22" s="7">
        <f t="shared" si="0"/>
        <v>0</v>
      </c>
      <c r="F22" s="13">
        <v>0</v>
      </c>
      <c r="G22" s="7">
        <f t="shared" si="1"/>
        <v>4</v>
      </c>
      <c r="H22" s="13">
        <v>21</v>
      </c>
      <c r="J22" s="6">
        <v>61</v>
      </c>
      <c r="K22" s="6">
        <v>53</v>
      </c>
      <c r="L22" s="6">
        <f t="shared" si="4"/>
        <v>57</v>
      </c>
      <c r="M22" s="6">
        <f t="shared" si="2"/>
        <v>8</v>
      </c>
      <c r="N22" s="6">
        <f t="shared" si="5"/>
        <v>0</v>
      </c>
    </row>
    <row r="23" spans="1:17" x14ac:dyDescent="0.25">
      <c r="A23" s="7">
        <v>17</v>
      </c>
      <c r="B23" s="7">
        <v>82</v>
      </c>
      <c r="C23" s="7">
        <v>53</v>
      </c>
      <c r="D23" s="7">
        <f t="shared" si="3"/>
        <v>68</v>
      </c>
      <c r="E23" s="7">
        <f t="shared" si="0"/>
        <v>0</v>
      </c>
      <c r="F23" s="13">
        <v>0</v>
      </c>
      <c r="G23" s="7">
        <f t="shared" si="1"/>
        <v>3</v>
      </c>
      <c r="H23" s="13">
        <v>14</v>
      </c>
      <c r="J23" s="6">
        <v>59</v>
      </c>
      <c r="K23" s="6">
        <v>43</v>
      </c>
      <c r="L23" s="6">
        <f t="shared" si="4"/>
        <v>51</v>
      </c>
      <c r="M23" s="6">
        <f t="shared" si="2"/>
        <v>14</v>
      </c>
      <c r="N23" s="6">
        <f t="shared" si="5"/>
        <v>0</v>
      </c>
    </row>
    <row r="24" spans="1:17" x14ac:dyDescent="0.25">
      <c r="A24" s="7">
        <v>18</v>
      </c>
      <c r="B24" s="7">
        <v>85</v>
      </c>
      <c r="C24" s="7">
        <v>53</v>
      </c>
      <c r="D24" s="7">
        <f t="shared" si="3"/>
        <v>69</v>
      </c>
      <c r="E24" s="7">
        <f t="shared" si="0"/>
        <v>0</v>
      </c>
      <c r="F24" s="13">
        <v>0</v>
      </c>
      <c r="G24" s="7">
        <f t="shared" si="1"/>
        <v>4</v>
      </c>
      <c r="H24" s="13">
        <v>5</v>
      </c>
      <c r="J24" s="6">
        <v>45</v>
      </c>
      <c r="K24" s="6">
        <v>38</v>
      </c>
      <c r="L24" s="6">
        <f t="shared" si="4"/>
        <v>42</v>
      </c>
      <c r="M24" s="6">
        <f t="shared" si="2"/>
        <v>23</v>
      </c>
      <c r="N24" s="6">
        <f t="shared" si="5"/>
        <v>0</v>
      </c>
    </row>
    <row r="25" spans="1:17" x14ac:dyDescent="0.25">
      <c r="A25" s="7">
        <v>19</v>
      </c>
      <c r="B25" s="7">
        <v>77</v>
      </c>
      <c r="C25" s="7">
        <v>68</v>
      </c>
      <c r="D25" s="7">
        <f t="shared" si="3"/>
        <v>73</v>
      </c>
      <c r="E25" s="7">
        <f t="shared" si="0"/>
        <v>0</v>
      </c>
      <c r="F25" s="13">
        <v>0</v>
      </c>
      <c r="G25" s="7">
        <f t="shared" si="1"/>
        <v>8</v>
      </c>
      <c r="H25" s="13">
        <v>5</v>
      </c>
      <c r="J25" s="6">
        <v>53</v>
      </c>
      <c r="K25" s="6">
        <v>37</v>
      </c>
      <c r="L25" s="6">
        <f t="shared" si="4"/>
        <v>45</v>
      </c>
      <c r="M25" s="6">
        <f t="shared" si="2"/>
        <v>20</v>
      </c>
      <c r="N25" s="6">
        <f t="shared" si="5"/>
        <v>0</v>
      </c>
    </row>
    <row r="26" spans="1:17" x14ac:dyDescent="0.25">
      <c r="A26" s="7">
        <v>20</v>
      </c>
      <c r="B26" s="7">
        <v>84</v>
      </c>
      <c r="C26" s="7">
        <v>69</v>
      </c>
      <c r="D26" s="7">
        <f t="shared" si="3"/>
        <v>77</v>
      </c>
      <c r="E26" s="7">
        <f t="shared" si="0"/>
        <v>0</v>
      </c>
      <c r="F26" s="13">
        <v>0</v>
      </c>
      <c r="G26" s="7">
        <f t="shared" si="1"/>
        <v>12</v>
      </c>
      <c r="H26" s="13">
        <v>7</v>
      </c>
      <c r="J26" s="6">
        <v>54</v>
      </c>
      <c r="K26" s="6">
        <v>30</v>
      </c>
      <c r="L26" s="6">
        <f t="shared" si="4"/>
        <v>42</v>
      </c>
      <c r="M26" s="6">
        <f t="shared" si="2"/>
        <v>23</v>
      </c>
      <c r="N26" s="6">
        <f t="shared" si="5"/>
        <v>0</v>
      </c>
    </row>
    <row r="27" spans="1:17" x14ac:dyDescent="0.25">
      <c r="A27" s="7">
        <v>21</v>
      </c>
      <c r="B27" s="7">
        <v>83</v>
      </c>
      <c r="C27" s="7">
        <v>64</v>
      </c>
      <c r="D27" s="7">
        <f t="shared" si="3"/>
        <v>74</v>
      </c>
      <c r="E27" s="7">
        <f t="shared" si="0"/>
        <v>0</v>
      </c>
      <c r="F27" s="13">
        <v>0</v>
      </c>
      <c r="G27" s="7">
        <f t="shared" si="1"/>
        <v>9</v>
      </c>
      <c r="H27" s="13">
        <v>12</v>
      </c>
      <c r="J27" s="6">
        <v>30</v>
      </c>
      <c r="K27" s="6">
        <v>27</v>
      </c>
      <c r="L27" s="6">
        <f t="shared" si="4"/>
        <v>29</v>
      </c>
      <c r="M27" s="6">
        <f t="shared" si="2"/>
        <v>36</v>
      </c>
      <c r="N27" s="6">
        <f t="shared" si="5"/>
        <v>0</v>
      </c>
    </row>
    <row r="28" spans="1:17" x14ac:dyDescent="0.25">
      <c r="A28" s="7">
        <v>22</v>
      </c>
      <c r="B28" s="7">
        <v>70</v>
      </c>
      <c r="C28" s="7">
        <v>61</v>
      </c>
      <c r="D28" s="7">
        <f t="shared" si="3"/>
        <v>66</v>
      </c>
      <c r="E28" s="7">
        <f t="shared" si="0"/>
        <v>0</v>
      </c>
      <c r="F28" s="13">
        <v>0</v>
      </c>
      <c r="G28" s="7">
        <f t="shared" si="1"/>
        <v>1</v>
      </c>
      <c r="H28" s="13">
        <v>18</v>
      </c>
      <c r="J28" s="6">
        <v>35</v>
      </c>
      <c r="K28" s="6">
        <v>20</v>
      </c>
      <c r="L28" s="6">
        <f t="shared" si="4"/>
        <v>28</v>
      </c>
      <c r="M28" s="6">
        <f t="shared" si="2"/>
        <v>37</v>
      </c>
      <c r="N28" s="6">
        <f t="shared" si="5"/>
        <v>0</v>
      </c>
    </row>
    <row r="29" spans="1:17" x14ac:dyDescent="0.25">
      <c r="A29" s="7">
        <v>23</v>
      </c>
      <c r="B29" s="7">
        <v>75</v>
      </c>
      <c r="C29" s="7">
        <v>65</v>
      </c>
      <c r="D29" s="7">
        <f t="shared" si="3"/>
        <v>70</v>
      </c>
      <c r="E29" s="7">
        <f t="shared" si="0"/>
        <v>0</v>
      </c>
      <c r="F29" s="13">
        <v>0</v>
      </c>
      <c r="G29" s="7">
        <f t="shared" si="1"/>
        <v>5</v>
      </c>
      <c r="H29" s="13">
        <v>13</v>
      </c>
      <c r="J29" s="6">
        <v>49</v>
      </c>
      <c r="K29" s="6">
        <v>28</v>
      </c>
      <c r="L29" s="6">
        <f t="shared" si="4"/>
        <v>39</v>
      </c>
      <c r="M29" s="6">
        <f t="shared" si="2"/>
        <v>26</v>
      </c>
      <c r="N29" s="6">
        <f t="shared" si="5"/>
        <v>0</v>
      </c>
    </row>
    <row r="30" spans="1:17" x14ac:dyDescent="0.25">
      <c r="A30" s="7">
        <v>24</v>
      </c>
      <c r="B30" s="7">
        <v>88</v>
      </c>
      <c r="C30" s="7">
        <v>67</v>
      </c>
      <c r="D30" s="7">
        <f t="shared" si="3"/>
        <v>78</v>
      </c>
      <c r="E30" s="7">
        <f t="shared" si="0"/>
        <v>0</v>
      </c>
      <c r="F30" s="13">
        <v>0</v>
      </c>
      <c r="G30" s="7">
        <f t="shared" si="1"/>
        <v>13</v>
      </c>
      <c r="H30" s="13">
        <v>13</v>
      </c>
      <c r="J30" s="6">
        <v>49</v>
      </c>
      <c r="K30" s="6">
        <v>37</v>
      </c>
      <c r="L30" s="6">
        <f t="shared" si="4"/>
        <v>43</v>
      </c>
      <c r="M30" s="6">
        <f t="shared" si="2"/>
        <v>22</v>
      </c>
      <c r="N30" s="6">
        <f t="shared" si="5"/>
        <v>0</v>
      </c>
    </row>
    <row r="31" spans="1:17" x14ac:dyDescent="0.25">
      <c r="A31" s="7">
        <v>25</v>
      </c>
      <c r="B31" s="7">
        <v>86</v>
      </c>
      <c r="C31" s="7">
        <v>67</v>
      </c>
      <c r="D31" s="7">
        <f t="shared" si="3"/>
        <v>77</v>
      </c>
      <c r="E31" s="7">
        <f t="shared" si="0"/>
        <v>0</v>
      </c>
      <c r="F31" s="13">
        <v>0</v>
      </c>
      <c r="G31" s="7">
        <f t="shared" si="1"/>
        <v>12</v>
      </c>
      <c r="H31" s="13">
        <v>17</v>
      </c>
      <c r="J31" s="6">
        <v>37</v>
      </c>
      <c r="K31" s="6">
        <v>31</v>
      </c>
      <c r="L31" s="6">
        <f t="shared" si="4"/>
        <v>34</v>
      </c>
      <c r="M31" s="6">
        <f t="shared" si="2"/>
        <v>31</v>
      </c>
      <c r="N31" s="6">
        <f t="shared" si="5"/>
        <v>0</v>
      </c>
    </row>
    <row r="32" spans="1:17" x14ac:dyDescent="0.25">
      <c r="A32" s="7">
        <v>26</v>
      </c>
      <c r="B32" s="7">
        <v>85</v>
      </c>
      <c r="C32" s="7">
        <v>65</v>
      </c>
      <c r="D32" s="7">
        <f t="shared" si="3"/>
        <v>75</v>
      </c>
      <c r="E32" s="7">
        <f t="shared" si="0"/>
        <v>0</v>
      </c>
      <c r="F32" s="13">
        <v>0</v>
      </c>
      <c r="G32" s="7">
        <f t="shared" si="1"/>
        <v>10</v>
      </c>
      <c r="H32" s="13">
        <v>17</v>
      </c>
      <c r="J32" s="6">
        <v>42</v>
      </c>
      <c r="K32" s="6">
        <v>29</v>
      </c>
      <c r="L32" s="6">
        <f t="shared" si="4"/>
        <v>36</v>
      </c>
      <c r="M32" s="6">
        <f t="shared" si="2"/>
        <v>29</v>
      </c>
      <c r="N32" s="6">
        <f t="shared" si="5"/>
        <v>0</v>
      </c>
    </row>
    <row r="33" spans="1:14" x14ac:dyDescent="0.25">
      <c r="A33" s="7">
        <v>27</v>
      </c>
      <c r="B33" s="7">
        <v>83</v>
      </c>
      <c r="C33" s="7">
        <v>63</v>
      </c>
      <c r="D33" s="7">
        <f t="shared" si="3"/>
        <v>73</v>
      </c>
      <c r="E33" s="7">
        <f t="shared" si="0"/>
        <v>0</v>
      </c>
      <c r="F33" s="13">
        <v>0</v>
      </c>
      <c r="G33" s="7">
        <f t="shared" si="1"/>
        <v>8</v>
      </c>
      <c r="H33" s="13">
        <v>8</v>
      </c>
      <c r="J33" s="6">
        <v>31</v>
      </c>
      <c r="K33" s="6">
        <v>28</v>
      </c>
      <c r="L33" s="6">
        <f t="shared" si="4"/>
        <v>30</v>
      </c>
      <c r="M33" s="6">
        <f t="shared" si="2"/>
        <v>35</v>
      </c>
      <c r="N33" s="6">
        <f t="shared" si="5"/>
        <v>0</v>
      </c>
    </row>
    <row r="34" spans="1:14" x14ac:dyDescent="0.25">
      <c r="A34" s="7">
        <v>28</v>
      </c>
      <c r="B34" s="7">
        <v>85</v>
      </c>
      <c r="C34" s="7">
        <v>62</v>
      </c>
      <c r="D34" s="7">
        <f t="shared" si="3"/>
        <v>74</v>
      </c>
      <c r="E34" s="7">
        <f t="shared" si="0"/>
        <v>0</v>
      </c>
      <c r="F34" s="13">
        <v>0</v>
      </c>
      <c r="G34" s="7">
        <f t="shared" si="1"/>
        <v>9</v>
      </c>
      <c r="H34" s="13">
        <v>5</v>
      </c>
      <c r="J34" s="6">
        <v>37</v>
      </c>
      <c r="K34" s="6">
        <v>29</v>
      </c>
      <c r="L34" s="6">
        <f t="shared" si="4"/>
        <v>33</v>
      </c>
      <c r="M34" s="6">
        <f t="shared" si="2"/>
        <v>32</v>
      </c>
      <c r="N34" s="6">
        <f t="shared" si="5"/>
        <v>0</v>
      </c>
    </row>
    <row r="35" spans="1:14" x14ac:dyDescent="0.25">
      <c r="A35" s="7">
        <v>29</v>
      </c>
      <c r="B35" s="7">
        <v>83</v>
      </c>
      <c r="C35" s="7">
        <v>67</v>
      </c>
      <c r="D35" s="7">
        <f t="shared" si="3"/>
        <v>75</v>
      </c>
      <c r="E35" s="7">
        <f t="shared" si="0"/>
        <v>0</v>
      </c>
      <c r="F35" s="13">
        <v>0</v>
      </c>
      <c r="G35" s="7">
        <f t="shared" si="1"/>
        <v>10</v>
      </c>
      <c r="H35" s="13">
        <v>7</v>
      </c>
      <c r="J35" s="6">
        <v>33</v>
      </c>
      <c r="K35" s="6">
        <v>24</v>
      </c>
      <c r="L35" s="6">
        <f t="shared" si="4"/>
        <v>29</v>
      </c>
      <c r="M35" s="6">
        <f t="shared" si="2"/>
        <v>36</v>
      </c>
      <c r="N35" s="6">
        <f t="shared" si="5"/>
        <v>0</v>
      </c>
    </row>
    <row r="36" spans="1:14" x14ac:dyDescent="0.25">
      <c r="A36" s="7">
        <v>30</v>
      </c>
      <c r="B36" s="7">
        <v>85</v>
      </c>
      <c r="C36" s="7">
        <v>69</v>
      </c>
      <c r="D36" s="7">
        <f t="shared" si="3"/>
        <v>77</v>
      </c>
      <c r="E36" s="7">
        <f t="shared" si="0"/>
        <v>0</v>
      </c>
      <c r="F36" s="13">
        <v>0</v>
      </c>
      <c r="G36" s="7">
        <f t="shared" si="1"/>
        <v>12</v>
      </c>
      <c r="H36" s="13">
        <v>14</v>
      </c>
      <c r="J36" s="6">
        <v>28</v>
      </c>
      <c r="K36" s="6">
        <v>22</v>
      </c>
      <c r="L36" s="6">
        <f t="shared" si="4"/>
        <v>25</v>
      </c>
      <c r="M36" s="6">
        <f t="shared" si="2"/>
        <v>40</v>
      </c>
      <c r="N36" s="6">
        <f t="shared" si="5"/>
        <v>0</v>
      </c>
    </row>
    <row r="37" spans="1:14" ht="26.25" hidden="1" customHeight="1" x14ac:dyDescent="0.25">
      <c r="A37" s="7">
        <v>31</v>
      </c>
      <c r="B37" s="7"/>
      <c r="C37" s="7"/>
      <c r="D37" s="7" t="str">
        <f>IF(ISERROR(ROUND(AVERAGE(B37:C37),0)),"",ROUND(AVERAGE(B37:C37),0))</f>
        <v/>
      </c>
      <c r="E37" s="7" t="str">
        <f>IF(ISERROR(IF(65-D37&gt;0,65-D37,0)),"",IF(65-D37&gt;0,65-D37,0))</f>
        <v/>
      </c>
      <c r="F37" s="13"/>
      <c r="G37" s="7" t="str">
        <f>IF(ISERROR(IF(D37-65&gt;0,D37-65,0)),"",IF(D37-65&gt;0,D37-65,0))</f>
        <v/>
      </c>
      <c r="H37" s="13"/>
      <c r="J37" s="6"/>
      <c r="K37" s="6"/>
      <c r="L37" s="6"/>
      <c r="M37" s="6"/>
      <c r="N37" s="6"/>
    </row>
    <row r="38" spans="1:14" s="3" customFormat="1" ht="31.5" customHeight="1" x14ac:dyDescent="0.25">
      <c r="A38" s="8" t="s">
        <v>11</v>
      </c>
      <c r="B38" s="11">
        <f t="shared" ref="B38:H38" si="6">MAX(B7:B37)</f>
        <v>93</v>
      </c>
      <c r="C38" s="11">
        <f t="shared" si="6"/>
        <v>69</v>
      </c>
      <c r="D38" s="11">
        <f t="shared" si="6"/>
        <v>78</v>
      </c>
      <c r="E38" s="11">
        <f>MAX(E7:E37)</f>
        <v>1</v>
      </c>
      <c r="F38" s="11">
        <f t="shared" si="6"/>
        <v>0</v>
      </c>
      <c r="G38" s="11">
        <f t="shared" si="6"/>
        <v>13</v>
      </c>
      <c r="H38" s="11">
        <f t="shared" si="6"/>
        <v>22</v>
      </c>
    </row>
    <row r="39" spans="1:14" s="3" customFormat="1" ht="31.5" customHeight="1" x14ac:dyDescent="0.25">
      <c r="A39" s="8" t="s">
        <v>12</v>
      </c>
      <c r="B39" s="11">
        <f t="shared" ref="B39:H39" si="7">MIN(B7:B37)</f>
        <v>70</v>
      </c>
      <c r="C39" s="11">
        <f t="shared" si="7"/>
        <v>49</v>
      </c>
      <c r="D39" s="11">
        <f t="shared" si="7"/>
        <v>64</v>
      </c>
      <c r="E39" s="11">
        <f t="shared" si="7"/>
        <v>0</v>
      </c>
      <c r="F39" s="11">
        <f t="shared" si="7"/>
        <v>0</v>
      </c>
      <c r="G39" s="11">
        <f t="shared" si="7"/>
        <v>0</v>
      </c>
      <c r="H39" s="11">
        <f t="shared" si="7"/>
        <v>3</v>
      </c>
    </row>
    <row r="40" spans="1:14" s="3" customFormat="1" ht="31.5" customHeight="1" x14ac:dyDescent="0.25">
      <c r="A40" s="8" t="s">
        <v>13</v>
      </c>
      <c r="B40" s="11">
        <f>AVERAGE(B7:B37)</f>
        <v>82.63333333333334</v>
      </c>
      <c r="C40" s="11">
        <f t="shared" ref="C40:H40" si="8">AVERAGE(C7:C37)</f>
        <v>60.3</v>
      </c>
      <c r="D40" s="11">
        <f t="shared" si="8"/>
        <v>71.766666666666666</v>
      </c>
      <c r="E40" s="11">
        <f t="shared" si="8"/>
        <v>0.1</v>
      </c>
      <c r="F40" s="11">
        <f t="shared" si="8"/>
        <v>0</v>
      </c>
      <c r="G40" s="11">
        <f t="shared" si="8"/>
        <v>6.8666666666666663</v>
      </c>
      <c r="H40" s="11">
        <f t="shared" si="8"/>
        <v>11.1</v>
      </c>
    </row>
    <row r="41" spans="1:14" s="3" customFormat="1" ht="31.5" customHeight="1" x14ac:dyDescent="0.25">
      <c r="A41" s="8" t="s">
        <v>10</v>
      </c>
      <c r="B41" s="12"/>
      <c r="C41" s="12"/>
      <c r="D41" s="12"/>
      <c r="E41" s="8">
        <f>SUM(E7:E37)</f>
        <v>3</v>
      </c>
      <c r="F41" s="8">
        <f>SUM(F7:F37)</f>
        <v>0</v>
      </c>
      <c r="G41" s="8">
        <f>SUM(G7:G37)</f>
        <v>206</v>
      </c>
      <c r="H41" s="8">
        <f>SUM(H7:H37)</f>
        <v>333</v>
      </c>
    </row>
    <row r="45" spans="1:14" x14ac:dyDescent="0.25">
      <c r="E45" s="14"/>
      <c r="G45" s="15"/>
    </row>
    <row r="46" spans="1:14" x14ac:dyDescent="0.25">
      <c r="G46" s="15"/>
    </row>
    <row r="48" spans="1:14" x14ac:dyDescent="0.25">
      <c r="G48" s="16"/>
    </row>
  </sheetData>
  <mergeCells count="4">
    <mergeCell ref="A1:H1"/>
    <mergeCell ref="A2:H2"/>
    <mergeCell ref="A3:H3"/>
    <mergeCell ref="A4:H4"/>
  </mergeCells>
  <phoneticPr fontId="0" type="noConversion"/>
  <printOptions horizontalCentered="1" verticalCentered="1"/>
  <pageMargins left="0.7" right="0.7" top="0.75" bottom="0.75" header="0.3" footer="0.3"/>
  <pageSetup scale="95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LEX</vt:lpstr>
      <vt:lpstr>LEX!Print_Area</vt:lpstr>
    </vt:vector>
  </TitlesOfParts>
  <Company>EKPC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tcchri</dc:creator>
  <cp:lastModifiedBy>Dan Hitchcock</cp:lastModifiedBy>
  <cp:lastPrinted>2018-04-02T11:22:55Z</cp:lastPrinted>
  <dcterms:created xsi:type="dcterms:W3CDTF">1999-09-01T14:46:10Z</dcterms:created>
  <dcterms:modified xsi:type="dcterms:W3CDTF">2023-07-05T19:15:10Z</dcterms:modified>
</cp:coreProperties>
</file>